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30" windowHeight="5100" activeTab="0"/>
  </bookViews>
  <sheets>
    <sheet name="GÁZELLÁTÁS" sheetId="1" r:id="rId1"/>
  </sheets>
  <definedNames/>
  <calcPr fullCalcOnLoad="1"/>
</workbook>
</file>

<file path=xl/sharedStrings.xml><?xml version="1.0" encoding="utf-8"?>
<sst xmlns="http://schemas.openxmlformats.org/spreadsheetml/2006/main" count="148" uniqueCount="74">
  <si>
    <t>Munkanem száma és megnevezése</t>
  </si>
  <si>
    <t>Anyag összege</t>
  </si>
  <si>
    <t>Díj összege</t>
  </si>
  <si>
    <t>12 Felvonulási létesítmények</t>
  </si>
  <si>
    <t>21 Irtás, föld- és sziklamunka</t>
  </si>
  <si>
    <t>53 Közműcsatorna-építés</t>
  </si>
  <si>
    <t>54 Közműcsővezetékek és -szerelvények szerelése</t>
  </si>
  <si>
    <t>61 Útburkolatalap és makadámburkolat készítése</t>
  </si>
  <si>
    <t>62 Kőburkolat készítése</t>
  </si>
  <si>
    <t>Munkanemek 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</si>
  <si>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</si>
  <si>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</si>
  <si>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</si>
  <si>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</si>
  <si>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</si>
  <si>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</si>
  <si>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</si>
  <si>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</si>
  <si>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</si>
  <si>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12-000-0</t>
  </si>
  <si>
    <t>Csatlakozási pont kiépítése biztosított anyaggal, szakfelügyelet mellett - a TIGÁZ-DSO KFT</t>
  </si>
  <si>
    <t>db</t>
  </si>
  <si>
    <t>Munkanem összesen:</t>
  </si>
  <si>
    <t>21-003-6.1.1</t>
  </si>
  <si>
    <r>
      <t>Munkaárok földkiemelése közmű nélküli területen, gépi erővel, kiegészítő kézi munkával, bármely konzisztenciájú, I-IV. oszt. talajban, dúcolás nélkül, 3,0 m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szelvényig</t>
    </r>
  </si>
  <si>
    <t>m3</t>
  </si>
  <si>
    <t>21-003-11.1.1</t>
  </si>
  <si>
    <t>21-003-11.2.1</t>
  </si>
  <si>
    <t>21-004-4.1.2-0120015</t>
  </si>
  <si>
    <t>21-004-5.1.1.1</t>
  </si>
  <si>
    <t>Tükörkészítés tömörítés nélkül, sík felületen gépi erővel, kiegészítő kézi munkával talajosztály: I-IV.</t>
  </si>
  <si>
    <t>m2</t>
  </si>
  <si>
    <t>21-008-2.1.7</t>
  </si>
  <si>
    <t>Tömörítés bármely tömörítési osztályban gépi erővel, nagy felületen, tömörségi fok: 93%</t>
  </si>
  <si>
    <t>21-008-2.3.1</t>
  </si>
  <si>
    <t>Tömörítés bármely tömörítési osztályban gépi erővel, vezeték felett és mellett, tömörségi fok: 85%</t>
  </si>
  <si>
    <t>21-011-1.2.1</t>
  </si>
  <si>
    <t>Fejtett kiszoruló föld felrakása szállítóeszközre, géppel, talajosztály I-IV.</t>
  </si>
  <si>
    <t>21-011-11.7</t>
  </si>
  <si>
    <t>53-001-31.4.1-0131644</t>
  </si>
  <si>
    <t>Egyoldalon tokos műanyag csatornacső beépítése földárokba, gumigyűrűs kötéssel, csőidomok nélkül, 5,00 m hosszú csövekből, PIPELIFE PVC tokos csatornacső 90x3,2x5000 mm - védőcsőnek</t>
  </si>
  <si>
    <t>m</t>
  </si>
  <si>
    <t>54-005-5.1-0110132</t>
  </si>
  <si>
    <t>PE nyomócső szerelése, földárokban, hegesztett kötésekkel, idomok nélkül, PIPELIFE PE100 gáz nyomócső 32x3,0 mm, SDR11, PE100G032X3EN200S</t>
  </si>
  <si>
    <t>54-005-6.1-0133753</t>
  </si>
  <si>
    <t>PE nyomócső idom szerelése, földárokban, hegesztett kötésekkel, PE elektrofúziós csőidom, PE 100 SDR 11 (SDR 11) PN 16, 90° könyök 32 mm, EK9032</t>
  </si>
  <si>
    <t>54-005-6.1-0246583</t>
  </si>
  <si>
    <t>PP, PE, KPE nyomócső idom szerelése, földárokban, hegesztett kötésekkel, csőátmérő: 16-50 mm között PIPELIFE PE elektrofúziós ET-idom 32 mm SDR11, T32PE100SDR11</t>
  </si>
  <si>
    <t>54-005-6.1-0246623</t>
  </si>
  <si>
    <t>KP nyomócső idom szerelése, földárokban, hegesztett kötésekkel, csőátmérő: 16-50 mm között PIPELIFE PE elektrofúziós végelzáró 32 mm SDR11, PE100K032SDR11</t>
  </si>
  <si>
    <t>54-007-3.2.1</t>
  </si>
  <si>
    <t>Védőcső lezárása gumiharang felszerelésével, méret: DN 10-65 (vezeték)/DN 90 (védőcső)</t>
  </si>
  <si>
    <t>54-016-5.1</t>
  </si>
  <si>
    <t>Gázvezeték szakaszos és hálózati tömörségi nyomáspróbája,</t>
  </si>
  <si>
    <t>61-003-2.1-0710010</t>
  </si>
  <si>
    <t>62-001-1.1</t>
  </si>
  <si>
    <t>Szegélyek bontása bármely anyagból; kiemelt vagy süllyesztett szegélyek, futósorok, betongerendával</t>
  </si>
  <si>
    <t>62-001-3.2</t>
  </si>
  <si>
    <t>Térkő burkolat bontása, betonágyazattal - bontott anyag tárolása helyben</t>
  </si>
  <si>
    <t>62-002-2.3-0610164</t>
  </si>
  <si>
    <t>62-003-12-0618291</t>
  </si>
  <si>
    <t>Térburkolat készítése a gázvezeték felett - 8 cm-es vastagsággal, bazaltzúzalékkal kisöpörve, meglévő bontott anyag felhasználásával</t>
  </si>
  <si>
    <t>Anyag és díj összesen</t>
  </si>
  <si>
    <t>ÁFA  27  %</t>
  </si>
  <si>
    <t>BRUTTÓ  ÖSSZESEN</t>
  </si>
  <si>
    <t>NYÍREGYHÁZA  ÁLLATPARK  LÁTOGATÓ  KÖZPONT  FEJLESZTÉSE</t>
  </si>
  <si>
    <t>Nyíregyháza - Sóstógyógyfürdő  Sóstói  út  15010/2  hrsz.</t>
  </si>
  <si>
    <t>FOGYASZTÓI  GÁZVEZETÉK  ÉPÍTÉSE  ÉS  SZANÁLÁSA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</si>
  <si>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</si>
  <si>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</si>
  <si>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Talajjavító réteg készítése vonalas létesítményeknél, 3,00 m szélességig vagy építményen belül, osztályozatlan kavicsból Nyers homokos kavics, NHK 0/63 Q-TT, Nyékládháza 0,25 m vastagságban</t>
  </si>
  <si>
    <r>
      <t>Építési törmelék konténeres elszállítása, lerakása, lerakóhelyi díjjal, 10,0 m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>-es konténerbe Kiszoruló fejtett föld és bontott törmelék felrakása szállítóeszközre géppel, elhelyezése belül kijelölt helyen - 10,0 km-en belül Útalap és kavicságyazat - 20 m3 Közműépítésnél - 5 m3</t>
    </r>
  </si>
  <si>
    <t>Telepen kevert hidraulikus vagy vegyes kötőanyagú stabilizált réteg készítése, út helyreállítása CKt-2 jelű keverékből, cement kötőanyagú homokos kavics</t>
  </si>
  <si>
    <t>Süllyesztett szegély vagy futósor készítése, alapárok kiemeléssel, beton alapgerendával, hézagolással, 40 cm hosszú előregyártott beton szegélyelemekből Beton útszegélykő, süllyesztett, 40/20/15 cm C12/15 - XN(H) földnedves kavicsbeton keverék CEM 32,5 pc. Dmax = 16 mm, m = 6,3 finomsági modulussal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</si>
</sst>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_-* #,##0.0\ _F_t_-;\-* #,##0.0\ _F_t_-;_-* &quot;-&quot;??\ _F_t_-;_-@_-"/>
    <numFmt numFmtId="169" formatCode="_-* #,##0\ _F_t_-;\-* #,##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right" vertical="top" wrapText="1"/>
    </xf>
    <xf numFmtId="0" fontId="40" fillId="0" borderId="11" xfId="0" applyFont="1" applyBorder="1" applyAlignment="1">
      <alignment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169" fontId="39" fillId="0" borderId="12" xfId="40" applyNumberFormat="1" applyFont="1" applyBorder="1" applyAlignment="1">
      <alignment horizontal="right" vertical="top" wrapText="1"/>
    </xf>
    <xf numFmtId="169" fontId="41" fillId="0" borderId="12" xfId="40" applyNumberFormat="1" applyFont="1" applyBorder="1" applyAlignment="1">
      <alignment horizontal="right" vertical="top" wrapText="1"/>
    </xf>
    <xf numFmtId="169" fontId="41" fillId="0" borderId="12" xfId="0" applyNumberFormat="1" applyFont="1" applyBorder="1" applyAlignment="1">
      <alignment horizontal="right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6"/>
  <sheetViews>
    <sheetView showGridLines="0" tabSelected="1" zoomScalePageLayoutView="0" workbookViewId="0" topLeftCell="A53">
      <selection activeCell="A1" sqref="A1:I71"/>
    </sheetView>
  </sheetViews>
  <sheetFormatPr defaultColWidth="9.140625" defaultRowHeight="15"/>
  <cols>
    <col min="1" max="1" width="4.00390625" style="1" bestFit="1" customWidth="1"/>
    <col min="2" max="2" width="17.57421875" style="1" bestFit="1" customWidth="1"/>
    <col min="3" max="3" width="36.57421875" style="1" bestFit="1" customWidth="1"/>
    <col min="4" max="4" width="12.140625" style="1" bestFit="1" customWidth="1"/>
    <col min="5" max="5" width="10.8515625" style="1" bestFit="1" customWidth="1"/>
    <col min="6" max="6" width="12.7109375" style="1" bestFit="1" customWidth="1"/>
    <col min="7" max="7" width="10.28125" style="1" bestFit="1" customWidth="1"/>
    <col min="8" max="8" width="12.7109375" style="1" bestFit="1" customWidth="1"/>
    <col min="9" max="9" width="10.28125" style="1" bestFit="1" customWidth="1"/>
    <col min="10" max="16384" width="9.140625" style="1" customWidth="1"/>
  </cols>
  <sheetData>
    <row r="2" spans="2:8" ht="15.75">
      <c r="B2" s="18" t="s">
        <v>65</v>
      </c>
      <c r="C2" s="18"/>
      <c r="D2" s="18"/>
      <c r="E2" s="18"/>
      <c r="F2" s="18"/>
      <c r="G2" s="18"/>
      <c r="H2" s="18"/>
    </row>
    <row r="3" spans="2:8" ht="15">
      <c r="B3" s="19" t="s">
        <v>66</v>
      </c>
      <c r="C3" s="19"/>
      <c r="D3" s="19"/>
      <c r="E3" s="19"/>
      <c r="F3" s="19"/>
      <c r="G3" s="19"/>
      <c r="H3" s="19"/>
    </row>
    <row r="4" spans="2:8" ht="15.75">
      <c r="B4" s="18" t="s">
        <v>67</v>
      </c>
      <c r="C4" s="18"/>
      <c r="D4" s="18"/>
      <c r="E4" s="18"/>
      <c r="F4" s="18"/>
      <c r="G4" s="18"/>
      <c r="H4" s="18"/>
    </row>
    <row r="5" spans="2:8" ht="15.75">
      <c r="B5" s="17"/>
      <c r="C5" s="17"/>
      <c r="D5" s="17"/>
      <c r="E5" s="17"/>
      <c r="F5" s="17"/>
      <c r="G5" s="17"/>
      <c r="H5" s="17"/>
    </row>
    <row r="6" spans="2:8" ht="15.75">
      <c r="B6" s="17"/>
      <c r="C6" s="17"/>
      <c r="D6" s="17"/>
      <c r="E6" s="17"/>
      <c r="F6" s="17"/>
      <c r="G6" s="17"/>
      <c r="H6" s="17"/>
    </row>
    <row r="8" spans="1:5" ht="15">
      <c r="A8" s="2"/>
      <c r="B8" s="10"/>
      <c r="C8" s="11" t="s">
        <v>0</v>
      </c>
      <c r="D8" s="12" t="s">
        <v>1</v>
      </c>
      <c r="E8" s="12" t="s">
        <v>2</v>
      </c>
    </row>
    <row r="9" spans="1:5" ht="15">
      <c r="A9" s="2"/>
      <c r="B9" s="10"/>
      <c r="C9" s="13" t="s">
        <v>3</v>
      </c>
      <c r="D9" s="14">
        <f>H25</f>
        <v>0</v>
      </c>
      <c r="E9" s="14">
        <f>I25</f>
        <v>0</v>
      </c>
    </row>
    <row r="10" spans="1:5" ht="15">
      <c r="A10" s="2"/>
      <c r="B10" s="10"/>
      <c r="C10" s="13" t="s">
        <v>4</v>
      </c>
      <c r="D10" s="14">
        <f>H38</f>
        <v>0</v>
      </c>
      <c r="E10" s="14">
        <f>I38</f>
        <v>0</v>
      </c>
    </row>
    <row r="11" spans="1:5" ht="15">
      <c r="A11" s="2"/>
      <c r="B11" s="10"/>
      <c r="C11" s="13" t="s">
        <v>5</v>
      </c>
      <c r="D11" s="14">
        <f>H43</f>
        <v>0</v>
      </c>
      <c r="E11" s="14">
        <f>I43</f>
        <v>0</v>
      </c>
    </row>
    <row r="12" spans="1:5" ht="15">
      <c r="A12" s="2"/>
      <c r="B12" s="10"/>
      <c r="C12" s="13" t="s">
        <v>6</v>
      </c>
      <c r="D12" s="14">
        <f>H53</f>
        <v>0</v>
      </c>
      <c r="E12" s="14">
        <f>I53</f>
        <v>0</v>
      </c>
    </row>
    <row r="13" spans="1:5" ht="15">
      <c r="A13" s="2"/>
      <c r="B13" s="10"/>
      <c r="C13" s="13" t="s">
        <v>7</v>
      </c>
      <c r="D13" s="14">
        <f>H58</f>
        <v>0</v>
      </c>
      <c r="E13" s="14">
        <f>I58</f>
        <v>0</v>
      </c>
    </row>
    <row r="14" spans="1:5" ht="15">
      <c r="A14" s="2"/>
      <c r="B14" s="10"/>
      <c r="C14" s="13" t="s">
        <v>8</v>
      </c>
      <c r="D14" s="14">
        <f>H66</f>
        <v>0</v>
      </c>
      <c r="E14" s="14">
        <f>I66</f>
        <v>0</v>
      </c>
    </row>
    <row r="15" spans="1:5" ht="15">
      <c r="A15" s="2"/>
      <c r="B15" s="10"/>
      <c r="C15" s="11" t="s">
        <v>9</v>
      </c>
      <c r="D15" s="15">
        <f>SUM(D9:D14)</f>
        <v>0</v>
      </c>
      <c r="E15" s="15">
        <f>SUM(E9:E14)</f>
        <v>0</v>
      </c>
    </row>
    <row r="16" spans="1:5" ht="15">
      <c r="A16" s="7"/>
      <c r="B16" s="7"/>
      <c r="C16" s="11" t="s">
        <v>62</v>
      </c>
      <c r="D16" s="12"/>
      <c r="E16" s="16">
        <f>D15+E15</f>
        <v>0</v>
      </c>
    </row>
    <row r="17" spans="1:5" ht="15">
      <c r="A17" s="7"/>
      <c r="B17" s="7"/>
      <c r="C17" s="11" t="s">
        <v>63</v>
      </c>
      <c r="D17" s="12"/>
      <c r="E17" s="16">
        <f>E16*0.27</f>
        <v>0</v>
      </c>
    </row>
    <row r="18" spans="1:5" ht="15">
      <c r="A18" s="7"/>
      <c r="B18" s="7"/>
      <c r="C18" s="11" t="s">
        <v>64</v>
      </c>
      <c r="D18" s="12"/>
      <c r="E18" s="16">
        <f>E16+E17</f>
        <v>0</v>
      </c>
    </row>
    <row r="19" spans="1:5" ht="15">
      <c r="A19" s="7"/>
      <c r="B19" s="7"/>
      <c r="C19" s="8"/>
      <c r="D19" s="9"/>
      <c r="E19" s="9"/>
    </row>
    <row r="22" spans="1:3" ht="15">
      <c r="A22" s="2"/>
      <c r="B22" s="2"/>
      <c r="C22" s="4" t="s">
        <v>3</v>
      </c>
    </row>
    <row r="23" spans="1:9" ht="11.25">
      <c r="A23" s="4" t="s">
        <v>10</v>
      </c>
      <c r="B23" s="4" t="s">
        <v>11</v>
      </c>
      <c r="C23" s="4" t="s">
        <v>12</v>
      </c>
      <c r="D23" s="6" t="s">
        <v>13</v>
      </c>
      <c r="E23" s="4" t="s">
        <v>14</v>
      </c>
      <c r="F23" s="6" t="s">
        <v>15</v>
      </c>
      <c r="G23" s="6" t="s">
        <v>16</v>
      </c>
      <c r="H23" s="6" t="s">
        <v>17</v>
      </c>
      <c r="I23" s="6" t="s">
        <v>18</v>
      </c>
    </row>
    <row r="24" spans="1:9" ht="22.5">
      <c r="A24" s="3">
        <v>1</v>
      </c>
      <c r="B24" s="3" t="s">
        <v>19</v>
      </c>
      <c r="C24" s="3" t="s">
        <v>20</v>
      </c>
      <c r="D24" s="5">
        <v>1</v>
      </c>
      <c r="E24" s="3" t="s">
        <v>21</v>
      </c>
      <c r="F24" s="5">
        <v>0</v>
      </c>
      <c r="G24" s="5">
        <v>0</v>
      </c>
      <c r="H24" s="5">
        <f>D24*F24</f>
        <v>0</v>
      </c>
      <c r="I24" s="5">
        <f>D24*G24</f>
        <v>0</v>
      </c>
    </row>
    <row r="25" spans="1:9" ht="15">
      <c r="A25" s="2"/>
      <c r="B25" s="2"/>
      <c r="C25" s="4" t="s">
        <v>22</v>
      </c>
      <c r="D25" s="2"/>
      <c r="E25" s="2"/>
      <c r="F25" s="2"/>
      <c r="G25" s="2"/>
      <c r="H25" s="6">
        <f>SUM(H24:H24)</f>
        <v>0</v>
      </c>
      <c r="I25" s="6">
        <f>SUM(I24:I24)</f>
        <v>0</v>
      </c>
    </row>
    <row r="27" spans="1:3" ht="15">
      <c r="A27" s="2"/>
      <c r="B27" s="2"/>
      <c r="C27" s="4" t="s">
        <v>4</v>
      </c>
    </row>
    <row r="28" spans="1:9" ht="11.25">
      <c r="A28" s="4" t="s">
        <v>10</v>
      </c>
      <c r="B28" s="4" t="s">
        <v>11</v>
      </c>
      <c r="C28" s="4" t="s">
        <v>12</v>
      </c>
      <c r="D28" s="6" t="s">
        <v>13</v>
      </c>
      <c r="E28" s="4" t="s">
        <v>14</v>
      </c>
      <c r="F28" s="6" t="s">
        <v>15</v>
      </c>
      <c r="G28" s="6" t="s">
        <v>16</v>
      </c>
      <c r="H28" s="6" t="s">
        <v>17</v>
      </c>
      <c r="I28" s="6" t="s">
        <v>18</v>
      </c>
    </row>
    <row r="29" spans="1:9" ht="45">
      <c r="A29" s="3">
        <v>1</v>
      </c>
      <c r="B29" s="3" t="s">
        <v>23</v>
      </c>
      <c r="C29" s="3" t="s">
        <v>24</v>
      </c>
      <c r="D29" s="5">
        <v>72</v>
      </c>
      <c r="E29" s="3" t="s">
        <v>25</v>
      </c>
      <c r="F29" s="5">
        <v>0</v>
      </c>
      <c r="G29" s="5">
        <v>0</v>
      </c>
      <c r="H29" s="5">
        <f aca="true" t="shared" si="0" ref="H29:H37">D29*F29</f>
        <v>0</v>
      </c>
      <c r="I29" s="5">
        <f aca="true" t="shared" si="1" ref="I29:I37">D29*G29</f>
        <v>0</v>
      </c>
    </row>
    <row r="30" spans="1:9" ht="56.25">
      <c r="A30" s="3">
        <v>2</v>
      </c>
      <c r="B30" s="3" t="s">
        <v>26</v>
      </c>
      <c r="C30" s="3" t="s">
        <v>68</v>
      </c>
      <c r="D30" s="5">
        <v>43</v>
      </c>
      <c r="E30" s="3" t="s">
        <v>25</v>
      </c>
      <c r="F30" s="5">
        <v>0</v>
      </c>
      <c r="G30" s="5">
        <v>0</v>
      </c>
      <c r="H30" s="5">
        <f t="shared" si="0"/>
        <v>0</v>
      </c>
      <c r="I30" s="5">
        <f t="shared" si="1"/>
        <v>0</v>
      </c>
    </row>
    <row r="31" spans="1:9" ht="56.25">
      <c r="A31" s="3">
        <v>3</v>
      </c>
      <c r="B31" s="3" t="s">
        <v>27</v>
      </c>
      <c r="C31" s="3" t="s">
        <v>69</v>
      </c>
      <c r="D31" s="5">
        <v>24</v>
      </c>
      <c r="E31" s="3" t="s">
        <v>25</v>
      </c>
      <c r="F31" s="5">
        <v>0</v>
      </c>
      <c r="G31" s="5">
        <v>0</v>
      </c>
      <c r="H31" s="5">
        <f t="shared" si="0"/>
        <v>0</v>
      </c>
      <c r="I31" s="5">
        <f t="shared" si="1"/>
        <v>0</v>
      </c>
    </row>
    <row r="32" spans="1:9" ht="49.5" customHeight="1">
      <c r="A32" s="3">
        <v>4</v>
      </c>
      <c r="B32" s="3" t="s">
        <v>28</v>
      </c>
      <c r="C32" s="3" t="s">
        <v>70</v>
      </c>
      <c r="D32" s="5">
        <v>11</v>
      </c>
      <c r="E32" s="3" t="s">
        <v>25</v>
      </c>
      <c r="F32" s="5">
        <v>0</v>
      </c>
      <c r="G32" s="5">
        <v>0</v>
      </c>
      <c r="H32" s="5">
        <f t="shared" si="0"/>
        <v>0</v>
      </c>
      <c r="I32" s="5">
        <f t="shared" si="1"/>
        <v>0</v>
      </c>
    </row>
    <row r="33" spans="1:9" ht="22.5">
      <c r="A33" s="3">
        <v>5</v>
      </c>
      <c r="B33" s="3" t="s">
        <v>29</v>
      </c>
      <c r="C33" s="3" t="s">
        <v>30</v>
      </c>
      <c r="D33" s="5">
        <v>44</v>
      </c>
      <c r="E33" s="3" t="s">
        <v>31</v>
      </c>
      <c r="F33" s="5">
        <v>0</v>
      </c>
      <c r="G33" s="5">
        <v>0</v>
      </c>
      <c r="H33" s="5">
        <f t="shared" si="0"/>
        <v>0</v>
      </c>
      <c r="I33" s="5">
        <f t="shared" si="1"/>
        <v>0</v>
      </c>
    </row>
    <row r="34" spans="1:9" ht="22.5">
      <c r="A34" s="3">
        <v>6</v>
      </c>
      <c r="B34" s="3" t="s">
        <v>32</v>
      </c>
      <c r="C34" s="3" t="s">
        <v>33</v>
      </c>
      <c r="D34" s="5">
        <v>24</v>
      </c>
      <c r="E34" s="3" t="s">
        <v>25</v>
      </c>
      <c r="F34" s="5">
        <v>0</v>
      </c>
      <c r="G34" s="5">
        <v>0</v>
      </c>
      <c r="H34" s="5">
        <f t="shared" si="0"/>
        <v>0</v>
      </c>
      <c r="I34" s="5">
        <f t="shared" si="1"/>
        <v>0</v>
      </c>
    </row>
    <row r="35" spans="1:9" ht="25.5" customHeight="1">
      <c r="A35" s="3">
        <v>7</v>
      </c>
      <c r="B35" s="3" t="s">
        <v>34</v>
      </c>
      <c r="C35" s="3" t="s">
        <v>35</v>
      </c>
      <c r="D35" s="5">
        <v>43</v>
      </c>
      <c r="E35" s="3" t="s">
        <v>25</v>
      </c>
      <c r="F35" s="5">
        <v>0</v>
      </c>
      <c r="G35" s="5">
        <v>0</v>
      </c>
      <c r="H35" s="5">
        <f t="shared" si="0"/>
        <v>0</v>
      </c>
      <c r="I35" s="5">
        <f t="shared" si="1"/>
        <v>0</v>
      </c>
    </row>
    <row r="36" spans="1:9" ht="22.5">
      <c r="A36" s="3">
        <v>8</v>
      </c>
      <c r="B36" s="3" t="s">
        <v>36</v>
      </c>
      <c r="C36" s="3" t="s">
        <v>37</v>
      </c>
      <c r="D36" s="5">
        <v>4</v>
      </c>
      <c r="E36" s="3" t="s">
        <v>25</v>
      </c>
      <c r="F36" s="5">
        <v>0</v>
      </c>
      <c r="G36" s="5">
        <v>0</v>
      </c>
      <c r="H36" s="5">
        <f t="shared" si="0"/>
        <v>0</v>
      </c>
      <c r="I36" s="5">
        <f t="shared" si="1"/>
        <v>0</v>
      </c>
    </row>
    <row r="37" spans="1:9" ht="67.5">
      <c r="A37" s="3">
        <v>9</v>
      </c>
      <c r="B37" s="3" t="s">
        <v>38</v>
      </c>
      <c r="C37" s="3" t="s">
        <v>71</v>
      </c>
      <c r="D37" s="5">
        <v>20</v>
      </c>
      <c r="E37" s="3" t="s">
        <v>21</v>
      </c>
      <c r="F37" s="5">
        <v>0</v>
      </c>
      <c r="G37" s="5">
        <v>0</v>
      </c>
      <c r="H37" s="5">
        <f t="shared" si="0"/>
        <v>0</v>
      </c>
      <c r="I37" s="5">
        <f t="shared" si="1"/>
        <v>0</v>
      </c>
    </row>
    <row r="38" spans="1:9" ht="15">
      <c r="A38" s="2"/>
      <c r="B38" s="2"/>
      <c r="C38" s="4" t="s">
        <v>22</v>
      </c>
      <c r="D38" s="2"/>
      <c r="E38" s="2"/>
      <c r="F38" s="2"/>
      <c r="G38" s="2"/>
      <c r="H38" s="6">
        <f>SUM(H29:H37)</f>
        <v>0</v>
      </c>
      <c r="I38" s="6">
        <f>SUM(I29:I37)</f>
        <v>0</v>
      </c>
    </row>
    <row r="40" spans="1:3" ht="15">
      <c r="A40" s="2"/>
      <c r="B40" s="2"/>
      <c r="C40" s="4" t="s">
        <v>5</v>
      </c>
    </row>
    <row r="41" spans="1:9" ht="11.25">
      <c r="A41" s="4" t="s">
        <v>10</v>
      </c>
      <c r="B41" s="4" t="s">
        <v>11</v>
      </c>
      <c r="C41" s="4" t="s">
        <v>12</v>
      </c>
      <c r="D41" s="6" t="s">
        <v>13</v>
      </c>
      <c r="E41" s="4" t="s">
        <v>14</v>
      </c>
      <c r="F41" s="6" t="s">
        <v>15</v>
      </c>
      <c r="G41" s="6" t="s">
        <v>16</v>
      </c>
      <c r="H41" s="6" t="s">
        <v>17</v>
      </c>
      <c r="I41" s="6" t="s">
        <v>18</v>
      </c>
    </row>
    <row r="42" spans="1:9" ht="45">
      <c r="A42" s="3">
        <v>1</v>
      </c>
      <c r="B42" s="3" t="s">
        <v>39</v>
      </c>
      <c r="C42" s="3" t="s">
        <v>40</v>
      </c>
      <c r="D42" s="5">
        <v>10</v>
      </c>
      <c r="E42" s="3" t="s">
        <v>41</v>
      </c>
      <c r="F42" s="5">
        <v>0</v>
      </c>
      <c r="G42" s="5">
        <v>0</v>
      </c>
      <c r="H42" s="5">
        <f>D42*F42</f>
        <v>0</v>
      </c>
      <c r="I42" s="5">
        <f>D42*G42</f>
        <v>0</v>
      </c>
    </row>
    <row r="43" spans="1:9" ht="15">
      <c r="A43" s="2"/>
      <c r="B43" s="2"/>
      <c r="C43" s="4" t="s">
        <v>22</v>
      </c>
      <c r="D43" s="2"/>
      <c r="E43" s="2"/>
      <c r="F43" s="2"/>
      <c r="G43" s="2"/>
      <c r="H43" s="6">
        <f>SUM(H42:H42)</f>
        <v>0</v>
      </c>
      <c r="I43" s="6">
        <f>SUM(I42:I42)</f>
        <v>0</v>
      </c>
    </row>
    <row r="45" spans="1:3" ht="21">
      <c r="A45" s="2"/>
      <c r="B45" s="2"/>
      <c r="C45" s="4" t="s">
        <v>6</v>
      </c>
    </row>
    <row r="46" spans="1:9" ht="11.25">
      <c r="A46" s="4" t="s">
        <v>10</v>
      </c>
      <c r="B46" s="4" t="s">
        <v>11</v>
      </c>
      <c r="C46" s="4" t="s">
        <v>12</v>
      </c>
      <c r="D46" s="6" t="s">
        <v>13</v>
      </c>
      <c r="E46" s="4" t="s">
        <v>14</v>
      </c>
      <c r="F46" s="6" t="s">
        <v>15</v>
      </c>
      <c r="G46" s="6" t="s">
        <v>16</v>
      </c>
      <c r="H46" s="6" t="s">
        <v>17</v>
      </c>
      <c r="I46" s="6" t="s">
        <v>18</v>
      </c>
    </row>
    <row r="47" spans="1:9" ht="45">
      <c r="A47" s="3">
        <v>1</v>
      </c>
      <c r="B47" s="3" t="s">
        <v>42</v>
      </c>
      <c r="C47" s="3" t="s">
        <v>43</v>
      </c>
      <c r="D47" s="5">
        <v>72</v>
      </c>
      <c r="E47" s="3" t="s">
        <v>41</v>
      </c>
      <c r="F47" s="5">
        <v>0</v>
      </c>
      <c r="G47" s="5">
        <v>0</v>
      </c>
      <c r="H47" s="5">
        <f aca="true" t="shared" si="2" ref="H47:H52">D47*F47</f>
        <v>0</v>
      </c>
      <c r="I47" s="5">
        <f aca="true" t="shared" si="3" ref="I47:I52">D47*G47</f>
        <v>0</v>
      </c>
    </row>
    <row r="48" spans="1:9" ht="38.25" customHeight="1">
      <c r="A48" s="3">
        <v>2</v>
      </c>
      <c r="B48" s="3" t="s">
        <v>44</v>
      </c>
      <c r="C48" s="3" t="s">
        <v>45</v>
      </c>
      <c r="D48" s="5">
        <v>1</v>
      </c>
      <c r="E48" s="3" t="s">
        <v>21</v>
      </c>
      <c r="F48" s="5">
        <v>0</v>
      </c>
      <c r="G48" s="5">
        <v>0</v>
      </c>
      <c r="H48" s="5">
        <f t="shared" si="2"/>
        <v>0</v>
      </c>
      <c r="I48" s="5">
        <f t="shared" si="3"/>
        <v>0</v>
      </c>
    </row>
    <row r="49" spans="1:9" ht="45">
      <c r="A49" s="3">
        <v>3</v>
      </c>
      <c r="B49" s="3" t="s">
        <v>46</v>
      </c>
      <c r="C49" s="3" t="s">
        <v>47</v>
      </c>
      <c r="D49" s="5">
        <v>2</v>
      </c>
      <c r="E49" s="3" t="s">
        <v>21</v>
      </c>
      <c r="F49" s="5">
        <v>0</v>
      </c>
      <c r="G49" s="5">
        <v>0</v>
      </c>
      <c r="H49" s="5">
        <f t="shared" si="2"/>
        <v>0</v>
      </c>
      <c r="I49" s="5">
        <f t="shared" si="3"/>
        <v>0</v>
      </c>
    </row>
    <row r="50" spans="1:9" ht="45">
      <c r="A50" s="3">
        <v>4</v>
      </c>
      <c r="B50" s="3" t="s">
        <v>48</v>
      </c>
      <c r="C50" s="3" t="s">
        <v>49</v>
      </c>
      <c r="D50" s="5">
        <v>1</v>
      </c>
      <c r="E50" s="3" t="s">
        <v>21</v>
      </c>
      <c r="F50" s="5">
        <v>0</v>
      </c>
      <c r="G50" s="5">
        <v>0</v>
      </c>
      <c r="H50" s="5">
        <f t="shared" si="2"/>
        <v>0</v>
      </c>
      <c r="I50" s="5">
        <f t="shared" si="3"/>
        <v>0</v>
      </c>
    </row>
    <row r="51" spans="1:9" ht="22.5">
      <c r="A51" s="3">
        <v>5</v>
      </c>
      <c r="B51" s="3" t="s">
        <v>50</v>
      </c>
      <c r="C51" s="3" t="s">
        <v>51</v>
      </c>
      <c r="D51" s="5">
        <v>2</v>
      </c>
      <c r="E51" s="3" t="s">
        <v>21</v>
      </c>
      <c r="F51" s="5">
        <v>0</v>
      </c>
      <c r="G51" s="5">
        <v>0</v>
      </c>
      <c r="H51" s="5">
        <f t="shared" si="2"/>
        <v>0</v>
      </c>
      <c r="I51" s="5">
        <f t="shared" si="3"/>
        <v>0</v>
      </c>
    </row>
    <row r="52" spans="1:9" ht="22.5">
      <c r="A52" s="3">
        <v>6</v>
      </c>
      <c r="B52" s="3" t="s">
        <v>52</v>
      </c>
      <c r="C52" s="3" t="s">
        <v>53</v>
      </c>
      <c r="D52" s="5">
        <v>72</v>
      </c>
      <c r="E52" s="3" t="s">
        <v>41</v>
      </c>
      <c r="F52" s="5">
        <v>0</v>
      </c>
      <c r="G52" s="5">
        <v>0</v>
      </c>
      <c r="H52" s="5">
        <f t="shared" si="2"/>
        <v>0</v>
      </c>
      <c r="I52" s="5">
        <f t="shared" si="3"/>
        <v>0</v>
      </c>
    </row>
    <row r="53" spans="1:9" ht="15">
      <c r="A53" s="2"/>
      <c r="B53" s="2"/>
      <c r="C53" s="4" t="s">
        <v>22</v>
      </c>
      <c r="D53" s="2"/>
      <c r="E53" s="2"/>
      <c r="F53" s="2"/>
      <c r="G53" s="2"/>
      <c r="H53" s="6">
        <f>SUM(H47:H52)</f>
        <v>0</v>
      </c>
      <c r="I53" s="6">
        <f>SUM(I47:I52)</f>
        <v>0</v>
      </c>
    </row>
    <row r="55" spans="1:3" ht="21">
      <c r="A55" s="2"/>
      <c r="B55" s="2"/>
      <c r="C55" s="4" t="s">
        <v>7</v>
      </c>
    </row>
    <row r="56" spans="1:9" ht="11.25">
      <c r="A56" s="4" t="s">
        <v>10</v>
      </c>
      <c r="B56" s="4" t="s">
        <v>11</v>
      </c>
      <c r="C56" s="4" t="s">
        <v>12</v>
      </c>
      <c r="D56" s="6" t="s">
        <v>13</v>
      </c>
      <c r="E56" s="4" t="s">
        <v>14</v>
      </c>
      <c r="F56" s="6" t="s">
        <v>15</v>
      </c>
      <c r="G56" s="6" t="s">
        <v>16</v>
      </c>
      <c r="H56" s="6" t="s">
        <v>17</v>
      </c>
      <c r="I56" s="6" t="s">
        <v>18</v>
      </c>
    </row>
    <row r="57" spans="1:9" ht="36.75" customHeight="1">
      <c r="A57" s="3">
        <v>1</v>
      </c>
      <c r="B57" s="3" t="s">
        <v>54</v>
      </c>
      <c r="C57" s="3" t="s">
        <v>72</v>
      </c>
      <c r="D57" s="5">
        <v>9</v>
      </c>
      <c r="E57" s="3" t="s">
        <v>25</v>
      </c>
      <c r="F57" s="5">
        <v>0</v>
      </c>
      <c r="G57" s="5">
        <v>0</v>
      </c>
      <c r="H57" s="5">
        <f>D57*F57</f>
        <v>0</v>
      </c>
      <c r="I57" s="5">
        <f>D57*G57</f>
        <v>0</v>
      </c>
    </row>
    <row r="58" spans="1:9" ht="15">
      <c r="A58" s="2"/>
      <c r="B58" s="2"/>
      <c r="C58" s="4" t="s">
        <v>22</v>
      </c>
      <c r="D58" s="2"/>
      <c r="E58" s="2"/>
      <c r="F58" s="2"/>
      <c r="G58" s="2"/>
      <c r="H58" s="6">
        <f>SUM(H57:H57)</f>
        <v>0</v>
      </c>
      <c r="I58" s="6">
        <f>SUM(I57:I57)</f>
        <v>0</v>
      </c>
    </row>
    <row r="60" spans="1:3" ht="15">
      <c r="A60" s="2"/>
      <c r="B60" s="2"/>
      <c r="C60" s="4" t="s">
        <v>8</v>
      </c>
    </row>
    <row r="61" spans="1:9" ht="11.25">
      <c r="A61" s="4" t="s">
        <v>10</v>
      </c>
      <c r="B61" s="4" t="s">
        <v>11</v>
      </c>
      <c r="C61" s="4" t="s">
        <v>12</v>
      </c>
      <c r="D61" s="6" t="s">
        <v>13</v>
      </c>
      <c r="E61" s="4" t="s">
        <v>14</v>
      </c>
      <c r="F61" s="6" t="s">
        <v>15</v>
      </c>
      <c r="G61" s="6" t="s">
        <v>16</v>
      </c>
      <c r="H61" s="6" t="s">
        <v>17</v>
      </c>
      <c r="I61" s="6" t="s">
        <v>18</v>
      </c>
    </row>
    <row r="62" spans="1:9" ht="22.5">
      <c r="A62" s="3">
        <v>1</v>
      </c>
      <c r="B62" s="3" t="s">
        <v>55</v>
      </c>
      <c r="C62" s="3" t="s">
        <v>56</v>
      </c>
      <c r="D62" s="5">
        <v>2</v>
      </c>
      <c r="E62" s="3" t="s">
        <v>41</v>
      </c>
      <c r="F62" s="5">
        <v>0</v>
      </c>
      <c r="G62" s="5">
        <v>0</v>
      </c>
      <c r="H62" s="5">
        <f>D62*F62</f>
        <v>0</v>
      </c>
      <c r="I62" s="5">
        <f>D62*G62</f>
        <v>0</v>
      </c>
    </row>
    <row r="63" spans="1:9" ht="22.5">
      <c r="A63" s="3">
        <v>2</v>
      </c>
      <c r="B63" s="3" t="s">
        <v>57</v>
      </c>
      <c r="C63" s="3" t="s">
        <v>58</v>
      </c>
      <c r="D63" s="5">
        <v>44</v>
      </c>
      <c r="E63" s="3" t="s">
        <v>31</v>
      </c>
      <c r="F63" s="5">
        <v>0</v>
      </c>
      <c r="G63" s="5">
        <v>0</v>
      </c>
      <c r="H63" s="5">
        <f>D63*F63</f>
        <v>0</v>
      </c>
      <c r="I63" s="5">
        <f>D63*G63</f>
        <v>0</v>
      </c>
    </row>
    <row r="64" spans="1:9" ht="69.75" customHeight="1">
      <c r="A64" s="3">
        <v>3</v>
      </c>
      <c r="B64" s="3" t="s">
        <v>59</v>
      </c>
      <c r="C64" s="3" t="s">
        <v>73</v>
      </c>
      <c r="D64" s="5">
        <v>2</v>
      </c>
      <c r="E64" s="3" t="s">
        <v>41</v>
      </c>
      <c r="F64" s="5">
        <v>0</v>
      </c>
      <c r="G64" s="5">
        <v>0</v>
      </c>
      <c r="H64" s="5">
        <f>D64*F64</f>
        <v>0</v>
      </c>
      <c r="I64" s="5">
        <f>D64*G64</f>
        <v>0</v>
      </c>
    </row>
    <row r="65" spans="1:9" ht="33.75">
      <c r="A65" s="3">
        <v>4</v>
      </c>
      <c r="B65" s="3" t="s">
        <v>60</v>
      </c>
      <c r="C65" s="3" t="s">
        <v>61</v>
      </c>
      <c r="D65" s="5">
        <v>44</v>
      </c>
      <c r="E65" s="3" t="s">
        <v>31</v>
      </c>
      <c r="F65" s="5">
        <v>0</v>
      </c>
      <c r="G65" s="5">
        <v>0</v>
      </c>
      <c r="H65" s="5">
        <f>D65*F65</f>
        <v>0</v>
      </c>
      <c r="I65" s="5">
        <f>D65*G65</f>
        <v>0</v>
      </c>
    </row>
    <row r="66" spans="1:9" ht="15">
      <c r="A66" s="2"/>
      <c r="B66" s="2"/>
      <c r="C66" s="4" t="s">
        <v>22</v>
      </c>
      <c r="D66" s="2"/>
      <c r="E66" s="2"/>
      <c r="F66" s="2"/>
      <c r="G66" s="2"/>
      <c r="H66" s="6">
        <f>SUM(H62:H65)</f>
        <v>0</v>
      </c>
      <c r="I66" s="6">
        <f>SUM(I62:I65)</f>
        <v>0</v>
      </c>
    </row>
  </sheetData>
  <sheetProtection/>
  <mergeCells count="3">
    <mergeCell ref="B2:H2"/>
    <mergeCell ref="B3:H3"/>
    <mergeCell ref="B4:H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 Export</dc:title>
  <dc:subject/>
  <dc:creator>-</dc:creator>
  <cp:keywords/>
  <dc:description/>
  <cp:lastModifiedBy>-</cp:lastModifiedBy>
  <cp:lastPrinted>2017-01-16T08:44:22Z</cp:lastPrinted>
  <dcterms:created xsi:type="dcterms:W3CDTF">2017-01-13T15:07:11Z</dcterms:created>
  <dcterms:modified xsi:type="dcterms:W3CDTF">2017-01-16T08:53:18Z</dcterms:modified>
  <cp:category/>
  <cp:version/>
  <cp:contentType/>
  <cp:contentStatus/>
</cp:coreProperties>
</file>